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40" windowHeight="8130" activeTab="0"/>
  </bookViews>
  <sheets>
    <sheet name="бланк" sheetId="1" r:id="rId1"/>
  </sheets>
  <definedNames>
    <definedName name="_xlfn.IFERROR" hidden="1">#NAME?</definedName>
    <definedName name="_xlnm.Print_Titles" localSheetId="0">'бланк'!$A:$A,'бланк'!$3:$4</definedName>
    <definedName name="_xlnm.Print_Area" localSheetId="0">'бланк'!$A$1:$M$114</definedName>
  </definedNames>
  <calcPr fullCalcOnLoad="1"/>
</workbook>
</file>

<file path=xl/sharedStrings.xml><?xml version="1.0" encoding="utf-8"?>
<sst xmlns="http://schemas.openxmlformats.org/spreadsheetml/2006/main" count="123" uniqueCount="110">
  <si>
    <t>Показатели</t>
  </si>
  <si>
    <t>Всего по поселению</t>
  </si>
  <si>
    <t>I. Списочная численность членов хозяйства</t>
  </si>
  <si>
    <t>всего, человек</t>
  </si>
  <si>
    <t>II. Площадь земельных участков личного подсобного хозяйства, занятых посевами и посадками сельскохозяйственных культур, плодовыми, ягодными насаждениями (сотка)</t>
  </si>
  <si>
    <t>Всего земли занятой посевами и посадками (с точностью до 0,01 га)</t>
  </si>
  <si>
    <t>в том числе</t>
  </si>
  <si>
    <t>приусадебный земельный участок, га</t>
  </si>
  <si>
    <t>полевой земельный участок, га</t>
  </si>
  <si>
    <t>земельная доля, га</t>
  </si>
  <si>
    <t>сенокосы (за пределами приусадебного участка),га</t>
  </si>
  <si>
    <t>Посеяно, га:</t>
  </si>
  <si>
    <t>картофеля</t>
  </si>
  <si>
    <t>овощей открытого грунта</t>
  </si>
  <si>
    <t>овощей закрытого грунта</t>
  </si>
  <si>
    <t>кормовых культур</t>
  </si>
  <si>
    <t>кукурузы</t>
  </si>
  <si>
    <t>подсолнечника</t>
  </si>
  <si>
    <t>Многолетние насаждения и ягодные культуры:</t>
  </si>
  <si>
    <t>плодовые насаждения</t>
  </si>
  <si>
    <t>ягодники</t>
  </si>
  <si>
    <t>Сведения  о правах  на землю:</t>
  </si>
  <si>
    <t>в собственности</t>
  </si>
  <si>
    <t>в пользовании</t>
  </si>
  <si>
    <t>в аренде</t>
  </si>
  <si>
    <t>III. Количество сельскохозяйственных животных, птицы и пчел (голов)</t>
  </si>
  <si>
    <t>1.Крупный рогатый скот – всего</t>
  </si>
  <si>
    <t>в том числе:</t>
  </si>
  <si>
    <t>коровы</t>
  </si>
  <si>
    <t>быки-производители</t>
  </si>
  <si>
    <t>телки до 1 года</t>
  </si>
  <si>
    <t>телки от 1 года до 2 лет</t>
  </si>
  <si>
    <t>нетели</t>
  </si>
  <si>
    <t>бычки на выращивании и откорме</t>
  </si>
  <si>
    <t>2.Свиньи - всего</t>
  </si>
  <si>
    <t>свиноматки основные (от 9 мес. и старше)</t>
  </si>
  <si>
    <t>хряки-производители</t>
  </si>
  <si>
    <t>поросята до 2 месяцев</t>
  </si>
  <si>
    <t>поросята от 2 до 4 месяцев</t>
  </si>
  <si>
    <t>молодняк на выращивании и откорме</t>
  </si>
  <si>
    <t>3.Овцы всех пород - всего</t>
  </si>
  <si>
    <t>овцематки и ярки старше 1 года</t>
  </si>
  <si>
    <t>бараны-производители</t>
  </si>
  <si>
    <t>ярочки до 1 года</t>
  </si>
  <si>
    <t>баранчики и валухи на выращивании и откорме</t>
  </si>
  <si>
    <t xml:space="preserve">Из всех овец - романовские </t>
  </si>
  <si>
    <t>4.Козы - всего</t>
  </si>
  <si>
    <t>козоматки и козочки старше 1 года</t>
  </si>
  <si>
    <t>козлы</t>
  </si>
  <si>
    <t>козочки до 1 года</t>
  </si>
  <si>
    <t>козлики на выращивании и откорме</t>
  </si>
  <si>
    <t>5.Лошади - всего</t>
  </si>
  <si>
    <t>кобылы старше 3 лет</t>
  </si>
  <si>
    <t>жеребцы-производители</t>
  </si>
  <si>
    <t>кобылы до 3 лет</t>
  </si>
  <si>
    <t>жеребцы до 3 лет</t>
  </si>
  <si>
    <t>6.Птица - всего</t>
  </si>
  <si>
    <t>куры-несушки</t>
  </si>
  <si>
    <t>молодняк кур</t>
  </si>
  <si>
    <t>утки</t>
  </si>
  <si>
    <t>молодняк уток</t>
  </si>
  <si>
    <t>гуси</t>
  </si>
  <si>
    <t>молодняк гусей</t>
  </si>
  <si>
    <t>индюки</t>
  </si>
  <si>
    <t>7.Кролики - всего</t>
  </si>
  <si>
    <t>кроликоматки</t>
  </si>
  <si>
    <t>молодняк кроликов</t>
  </si>
  <si>
    <t>8.Пчелосемьи</t>
  </si>
  <si>
    <t>Всего голов (условных):</t>
  </si>
  <si>
    <t xml:space="preserve">IV. Сельскохозяйственная техника, оборудование, транспортные средства, принадлежащие на праве собственности или ином праве гражданину, ведущему хозяйство (единиц) </t>
  </si>
  <si>
    <t>Тракторы, шт</t>
  </si>
  <si>
    <t>Комбайны, шт</t>
  </si>
  <si>
    <t>Сеялки и посевные комплексы, шт</t>
  </si>
  <si>
    <t>Поливальные машины и установки, шт</t>
  </si>
  <si>
    <t>Плуги, шт</t>
  </si>
  <si>
    <t>Сенокосилки, шт</t>
  </si>
  <si>
    <t>Мотоблоки, мотокультиваторы со сменными орудиями, шт</t>
  </si>
  <si>
    <t>Доильные установки и агрегаты, шт</t>
  </si>
  <si>
    <t>Транспортеры для уборки навоза, шт</t>
  </si>
  <si>
    <t>Раздатчики кормов, шт</t>
  </si>
  <si>
    <t>Сепараторы для молока, шт</t>
  </si>
  <si>
    <t>Оборудование для переработки молока, шт</t>
  </si>
  <si>
    <t>Холодильное оборудование (кроме бытовых холодильников), шт</t>
  </si>
  <si>
    <t>Мукомольное оборудование и крупорушки, шт</t>
  </si>
  <si>
    <t>Грузовые автомобили, шт</t>
  </si>
  <si>
    <t>Прицепы и полуприцепы, шт</t>
  </si>
  <si>
    <t>Легковые автомобили, шт</t>
  </si>
  <si>
    <t>Мотоциклы, шт</t>
  </si>
  <si>
    <t>Снегоходы, шт</t>
  </si>
  <si>
    <t>Моторные лодки и катера, шт</t>
  </si>
  <si>
    <t>косилка конная</t>
  </si>
  <si>
    <t>Всего единиц техники:</t>
  </si>
  <si>
    <t>Всего дворов</t>
  </si>
  <si>
    <t>Всего открыто лицевых счетов</t>
  </si>
  <si>
    <t>всего хозяйств, которые занимаются животноводством</t>
  </si>
  <si>
    <t>зеленые ячейки не редактировать!!! Заполнять в разрезе населенных пунктов! Все строки обязательны для заполнения!!!!</t>
  </si>
  <si>
    <t>на 01.07.2020г.</t>
  </si>
  <si>
    <t>на 01.07.2021г.</t>
  </si>
  <si>
    <t>Мирсаново</t>
  </si>
  <si>
    <t>Кибасово</t>
  </si>
  <si>
    <t>Апрелково</t>
  </si>
  <si>
    <t>Другие виды животных -собаки/кошки</t>
  </si>
  <si>
    <t>288/222</t>
  </si>
  <si>
    <t>102/74</t>
  </si>
  <si>
    <t xml:space="preserve"> </t>
  </si>
  <si>
    <t>на 01.07.2022г.</t>
  </si>
  <si>
    <t>на 01.07.2022 г.</t>
  </si>
  <si>
    <t>273/191</t>
  </si>
  <si>
    <t>82/68</t>
  </si>
  <si>
    <t>Отчет по ведению похозяйственных книг в сельских поселениях и городских округах по состоянию на 1 июля 2022 г.                                                                                                                                                                                                             по  сельскому поселению "Мирсановское"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</si>
</sst>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 Cyr"/>
      <family val="0"/>
    </font>
    <font>
      <sz val="12"/>
      <color indexed="8"/>
      <name val="Calibri"/>
      <family val="2"/>
    </font>
    <font>
      <sz val="12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 vertical="justify" wrapText="1"/>
    </xf>
    <xf numFmtId="0" fontId="4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7" fillId="33" borderId="11" xfId="0" applyFont="1" applyFill="1" applyBorder="1" applyAlignment="1">
      <alignment horizontal="left" vertical="justify" wrapText="1"/>
    </xf>
    <xf numFmtId="0" fontId="46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justify" wrapText="1"/>
    </xf>
    <xf numFmtId="0" fontId="2" fillId="33" borderId="12" xfId="0" applyFont="1" applyFill="1" applyBorder="1" applyAlignment="1">
      <alignment horizontal="left" vertical="justify" wrapText="1"/>
    </xf>
    <xf numFmtId="0" fontId="46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48" fillId="33" borderId="11" xfId="0" applyFont="1" applyFill="1" applyBorder="1" applyAlignment="1">
      <alignment horizontal="left" vertical="center" wrapText="1"/>
    </xf>
    <xf numFmtId="1" fontId="47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4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/>
    </xf>
    <xf numFmtId="0" fontId="47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left" vertical="top" wrapText="1"/>
    </xf>
    <xf numFmtId="0" fontId="46" fillId="33" borderId="11" xfId="0" applyFont="1" applyFill="1" applyBorder="1" applyAlignment="1">
      <alignment horizontal="center" vertical="center" wrapText="1"/>
    </xf>
    <xf numFmtId="16" fontId="46" fillId="33" borderId="11" xfId="0" applyNumberFormat="1" applyFont="1" applyFill="1" applyBorder="1" applyAlignment="1">
      <alignment horizontal="center" vertical="center" wrapText="1"/>
    </xf>
    <xf numFmtId="16" fontId="0" fillId="33" borderId="11" xfId="0" applyNumberFormat="1" applyFill="1" applyBorder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8"/>
  <sheetViews>
    <sheetView tabSelected="1" view="pageBreakPreview" zoomScale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8" sqref="J8"/>
    </sheetView>
  </sheetViews>
  <sheetFormatPr defaultColWidth="9.00390625" defaultRowHeight="12.75"/>
  <cols>
    <col min="1" max="1" width="53.125" style="1" customWidth="1"/>
    <col min="2" max="3" width="11.00390625" style="2" customWidth="1"/>
    <col min="4" max="11" width="10.75390625" style="2" customWidth="1"/>
    <col min="12" max="16384" width="9.125" style="2" customWidth="1"/>
  </cols>
  <sheetData>
    <row r="1" ht="15.75" customHeight="1"/>
    <row r="2" spans="1:11" ht="57" customHeight="1">
      <c r="A2" s="34" t="s">
        <v>95</v>
      </c>
      <c r="B2" s="48" t="s">
        <v>109</v>
      </c>
      <c r="C2" s="48"/>
      <c r="D2" s="48"/>
      <c r="E2" s="48"/>
      <c r="F2" s="48"/>
      <c r="G2" s="48"/>
      <c r="H2" s="48"/>
      <c r="I2" s="48"/>
      <c r="J2" s="49"/>
      <c r="K2" s="49"/>
    </row>
    <row r="3" spans="1:13" s="3" customFormat="1" ht="34.5" customHeight="1">
      <c r="A3" s="50" t="s">
        <v>0</v>
      </c>
      <c r="B3" s="52" t="s">
        <v>1</v>
      </c>
      <c r="C3" s="52"/>
      <c r="D3" s="52" t="s">
        <v>98</v>
      </c>
      <c r="E3" s="52"/>
      <c r="F3" s="52" t="s">
        <v>99</v>
      </c>
      <c r="G3" s="52"/>
      <c r="H3" s="52" t="s">
        <v>100</v>
      </c>
      <c r="I3" s="52"/>
      <c r="J3" s="52"/>
      <c r="K3" s="52"/>
      <c r="L3" s="47"/>
      <c r="M3" s="47"/>
    </row>
    <row r="4" spans="1:13" s="4" customFormat="1" ht="25.5" customHeight="1">
      <c r="A4" s="51"/>
      <c r="B4" s="30" t="s">
        <v>97</v>
      </c>
      <c r="C4" s="30" t="s">
        <v>105</v>
      </c>
      <c r="D4" s="30" t="s">
        <v>97</v>
      </c>
      <c r="E4" s="30" t="s">
        <v>105</v>
      </c>
      <c r="F4" s="30" t="s">
        <v>97</v>
      </c>
      <c r="G4" s="30" t="s">
        <v>105</v>
      </c>
      <c r="H4" s="30" t="s">
        <v>97</v>
      </c>
      <c r="I4" s="30" t="s">
        <v>106</v>
      </c>
      <c r="J4" s="30" t="s">
        <v>96</v>
      </c>
      <c r="K4" s="30" t="s">
        <v>97</v>
      </c>
      <c r="L4" s="30" t="s">
        <v>96</v>
      </c>
      <c r="M4" s="30" t="s">
        <v>97</v>
      </c>
    </row>
    <row r="5" spans="1:13" ht="21.75" customHeight="1">
      <c r="A5" s="5"/>
      <c r="B5" s="43" t="s">
        <v>2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5.75" customHeight="1">
      <c r="A6" s="6" t="s">
        <v>3</v>
      </c>
      <c r="B6" s="32">
        <f>D6+F6+H6+L6</f>
        <v>948</v>
      </c>
      <c r="C6" s="32">
        <f>E6+G6+I6+M6</f>
        <v>950</v>
      </c>
      <c r="D6" s="7">
        <v>726</v>
      </c>
      <c r="E6" s="7">
        <v>730</v>
      </c>
      <c r="F6" s="7">
        <v>211</v>
      </c>
      <c r="G6" s="7">
        <v>210</v>
      </c>
      <c r="H6" s="7">
        <v>11</v>
      </c>
      <c r="I6" s="7">
        <v>10</v>
      </c>
      <c r="J6" s="7"/>
      <c r="K6" s="8"/>
      <c r="L6" s="21"/>
      <c r="M6" s="21"/>
    </row>
    <row r="7" spans="1:13" ht="18.75" customHeight="1">
      <c r="A7" s="6" t="s">
        <v>92</v>
      </c>
      <c r="B7" s="32">
        <v>329</v>
      </c>
      <c r="C7" s="32">
        <v>327</v>
      </c>
      <c r="D7" s="7">
        <v>235</v>
      </c>
      <c r="E7" s="7">
        <v>235</v>
      </c>
      <c r="F7" s="7">
        <v>82</v>
      </c>
      <c r="G7" s="7">
        <v>82</v>
      </c>
      <c r="H7" s="7">
        <v>10</v>
      </c>
      <c r="I7" s="7">
        <v>10</v>
      </c>
      <c r="J7" s="7"/>
      <c r="K7" s="8"/>
      <c r="L7" s="21"/>
      <c r="M7" s="21"/>
    </row>
    <row r="8" spans="1:13" ht="33.75" customHeight="1">
      <c r="A8" s="6" t="s">
        <v>94</v>
      </c>
      <c r="B8" s="32">
        <v>135</v>
      </c>
      <c r="C8" s="32">
        <v>140</v>
      </c>
      <c r="D8" s="35">
        <v>95</v>
      </c>
      <c r="E8" s="35">
        <v>100</v>
      </c>
      <c r="F8" s="35">
        <v>35</v>
      </c>
      <c r="G8" s="35">
        <v>35</v>
      </c>
      <c r="H8" s="35">
        <v>5</v>
      </c>
      <c r="I8" s="35">
        <v>5</v>
      </c>
      <c r="J8" s="35"/>
      <c r="K8" s="8"/>
      <c r="L8" s="21"/>
      <c r="M8" s="21"/>
    </row>
    <row r="9" spans="1:13" ht="24.75" customHeight="1">
      <c r="A9" s="6" t="s">
        <v>93</v>
      </c>
      <c r="B9" s="32">
        <v>327</v>
      </c>
      <c r="C9" s="32">
        <v>327</v>
      </c>
      <c r="D9" s="7">
        <v>235</v>
      </c>
      <c r="E9" s="7">
        <v>235</v>
      </c>
      <c r="F9" s="7">
        <v>82</v>
      </c>
      <c r="G9" s="7">
        <v>82</v>
      </c>
      <c r="H9" s="7">
        <v>10</v>
      </c>
      <c r="I9" s="7">
        <v>10</v>
      </c>
      <c r="J9" s="7"/>
      <c r="K9" s="8"/>
      <c r="L9" s="21"/>
      <c r="M9" s="21"/>
    </row>
    <row r="10" spans="1:13" ht="44.25" customHeight="1">
      <c r="A10" s="31"/>
      <c r="B10" s="43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s="12" customFormat="1" ht="34.5" customHeight="1">
      <c r="A11" s="9" t="s">
        <v>5</v>
      </c>
      <c r="B11" s="32">
        <f aca="true" t="shared" si="0" ref="B11:B30">D11+F11+H11+L11</f>
        <v>0</v>
      </c>
      <c r="C11" s="32">
        <f aca="true" t="shared" si="1" ref="C11:C30">E11+G11+I11+M11</f>
        <v>0</v>
      </c>
      <c r="D11" s="11"/>
      <c r="E11" s="10"/>
      <c r="F11" s="10"/>
      <c r="G11" s="10"/>
      <c r="H11" s="10"/>
      <c r="I11" s="10"/>
      <c r="J11" s="10"/>
      <c r="K11" s="10" t="s">
        <v>104</v>
      </c>
      <c r="L11" s="20"/>
      <c r="M11" s="20"/>
    </row>
    <row r="12" spans="1:13" ht="15.75">
      <c r="A12" s="13" t="s">
        <v>6</v>
      </c>
      <c r="B12" s="32">
        <f t="shared" si="0"/>
        <v>0</v>
      </c>
      <c r="C12" s="32">
        <f t="shared" si="1"/>
        <v>0</v>
      </c>
      <c r="D12" s="8"/>
      <c r="E12" s="7"/>
      <c r="F12" s="7"/>
      <c r="G12" s="7"/>
      <c r="H12" s="7"/>
      <c r="I12" s="7"/>
      <c r="J12" s="7"/>
      <c r="K12" s="7"/>
      <c r="L12" s="21"/>
      <c r="M12" s="21"/>
    </row>
    <row r="13" spans="1:13" ht="15.75">
      <c r="A13" s="14" t="s">
        <v>7</v>
      </c>
      <c r="B13" s="32">
        <f t="shared" si="0"/>
        <v>59.2</v>
      </c>
      <c r="C13" s="32">
        <f t="shared" si="1"/>
        <v>59.2</v>
      </c>
      <c r="D13" s="8">
        <v>40.1</v>
      </c>
      <c r="E13" s="7">
        <v>40.1</v>
      </c>
      <c r="F13" s="7">
        <v>16.8</v>
      </c>
      <c r="G13" s="7">
        <v>16.8</v>
      </c>
      <c r="H13" s="38">
        <v>2.3</v>
      </c>
      <c r="I13" s="7">
        <v>2.3</v>
      </c>
      <c r="J13" s="7"/>
      <c r="K13" s="7"/>
      <c r="L13" s="21"/>
      <c r="M13" s="21"/>
    </row>
    <row r="14" spans="1:13" ht="15.75">
      <c r="A14" s="14" t="s">
        <v>8</v>
      </c>
      <c r="B14" s="32">
        <f t="shared" si="0"/>
        <v>377.7</v>
      </c>
      <c r="C14" s="32">
        <f t="shared" si="1"/>
        <v>377.7</v>
      </c>
      <c r="D14" s="8">
        <v>96</v>
      </c>
      <c r="E14" s="7">
        <v>96</v>
      </c>
      <c r="F14" s="7">
        <v>281.7</v>
      </c>
      <c r="G14" s="7">
        <v>281.7</v>
      </c>
      <c r="H14" s="7"/>
      <c r="I14" s="7"/>
      <c r="J14" s="7"/>
      <c r="K14" s="7"/>
      <c r="L14" s="21"/>
      <c r="M14" s="21"/>
    </row>
    <row r="15" spans="1:13" ht="15.75">
      <c r="A15" s="14" t="s">
        <v>9</v>
      </c>
      <c r="B15" s="32">
        <f t="shared" si="0"/>
        <v>2310</v>
      </c>
      <c r="C15" s="32">
        <f t="shared" si="1"/>
        <v>2310</v>
      </c>
      <c r="D15" s="8">
        <v>1735</v>
      </c>
      <c r="E15" s="7">
        <v>1735</v>
      </c>
      <c r="F15" s="7">
        <v>435</v>
      </c>
      <c r="G15" s="7">
        <v>435</v>
      </c>
      <c r="H15" s="7">
        <v>140</v>
      </c>
      <c r="I15" s="7">
        <v>140</v>
      </c>
      <c r="J15" s="7"/>
      <c r="K15" s="8"/>
      <c r="L15" s="21"/>
      <c r="M15" s="21"/>
    </row>
    <row r="16" spans="1:13" ht="19.5" customHeight="1">
      <c r="A16" s="14" t="s">
        <v>10</v>
      </c>
      <c r="B16" s="32">
        <f t="shared" si="0"/>
        <v>1611</v>
      </c>
      <c r="C16" s="32">
        <f t="shared" si="1"/>
        <v>1611</v>
      </c>
      <c r="D16" s="8">
        <v>1176</v>
      </c>
      <c r="E16" s="7">
        <v>1176</v>
      </c>
      <c r="F16" s="7">
        <v>435</v>
      </c>
      <c r="G16" s="8">
        <v>435</v>
      </c>
      <c r="H16" s="7"/>
      <c r="I16" s="7"/>
      <c r="J16" s="7"/>
      <c r="K16" s="7"/>
      <c r="L16" s="21"/>
      <c r="M16" s="21"/>
    </row>
    <row r="17" spans="1:13" s="12" customFormat="1" ht="15.75">
      <c r="A17" s="9" t="s">
        <v>11</v>
      </c>
      <c r="B17" s="32">
        <f t="shared" si="0"/>
        <v>0</v>
      </c>
      <c r="C17" s="32">
        <f t="shared" si="1"/>
        <v>0</v>
      </c>
      <c r="D17" s="11"/>
      <c r="E17" s="10"/>
      <c r="F17" s="10"/>
      <c r="G17" s="10"/>
      <c r="H17" s="10"/>
      <c r="I17" s="10"/>
      <c r="J17" s="10"/>
      <c r="K17" s="10"/>
      <c r="L17" s="20"/>
      <c r="M17" s="20"/>
    </row>
    <row r="18" spans="1:13" ht="15.75">
      <c r="A18" s="14" t="s">
        <v>12</v>
      </c>
      <c r="B18" s="32">
        <f t="shared" si="0"/>
        <v>37.60000000000001</v>
      </c>
      <c r="C18" s="32">
        <f t="shared" si="1"/>
        <v>37.60000000000001</v>
      </c>
      <c r="D18" s="8">
        <v>26.6</v>
      </c>
      <c r="E18" s="8">
        <v>26.6</v>
      </c>
      <c r="F18" s="7">
        <v>8.8</v>
      </c>
      <c r="G18" s="7">
        <v>8.8</v>
      </c>
      <c r="H18" s="7">
        <v>2.2</v>
      </c>
      <c r="I18" s="7">
        <v>2.2</v>
      </c>
      <c r="J18" s="7"/>
      <c r="K18" s="7"/>
      <c r="L18" s="21"/>
      <c r="M18" s="21"/>
    </row>
    <row r="19" spans="1:13" ht="15.75">
      <c r="A19" s="14" t="s">
        <v>13</v>
      </c>
      <c r="B19" s="32">
        <f t="shared" si="0"/>
        <v>8.899999999999999</v>
      </c>
      <c r="C19" s="32">
        <f t="shared" si="1"/>
        <v>8.899999999999999</v>
      </c>
      <c r="D19" s="8">
        <v>6</v>
      </c>
      <c r="E19" s="8">
        <v>6</v>
      </c>
      <c r="F19" s="7">
        <v>2.2</v>
      </c>
      <c r="G19" s="7">
        <v>2.2</v>
      </c>
      <c r="H19" s="7">
        <v>0.7</v>
      </c>
      <c r="I19" s="7">
        <v>0.7</v>
      </c>
      <c r="J19" s="7"/>
      <c r="K19" s="7"/>
      <c r="L19" s="21"/>
      <c r="M19" s="21"/>
    </row>
    <row r="20" spans="1:13" ht="15.75">
      <c r="A20" s="14" t="s">
        <v>14</v>
      </c>
      <c r="B20" s="32">
        <f t="shared" si="0"/>
        <v>0.09</v>
      </c>
      <c r="C20" s="32">
        <f t="shared" si="1"/>
        <v>0.09</v>
      </c>
      <c r="D20" s="8">
        <v>0.06</v>
      </c>
      <c r="E20" s="7">
        <v>0.06</v>
      </c>
      <c r="F20" s="7">
        <v>0.03</v>
      </c>
      <c r="G20" s="7">
        <v>0.03</v>
      </c>
      <c r="H20" s="7"/>
      <c r="I20" s="7"/>
      <c r="J20" s="7"/>
      <c r="K20" s="7"/>
      <c r="L20" s="21"/>
      <c r="M20" s="21"/>
    </row>
    <row r="21" spans="1:13" ht="15.75">
      <c r="A21" s="14" t="s">
        <v>15</v>
      </c>
      <c r="B21" s="32">
        <f t="shared" si="0"/>
        <v>0</v>
      </c>
      <c r="C21" s="32">
        <f t="shared" si="1"/>
        <v>0</v>
      </c>
      <c r="D21" s="8"/>
      <c r="E21" s="7"/>
      <c r="F21" s="7"/>
      <c r="G21" s="7"/>
      <c r="H21" s="7"/>
      <c r="I21" s="7"/>
      <c r="J21" s="7"/>
      <c r="K21" s="7"/>
      <c r="L21" s="21"/>
      <c r="M21" s="21"/>
    </row>
    <row r="22" spans="1:13" ht="15.75">
      <c r="A22" s="14" t="s">
        <v>16</v>
      </c>
      <c r="B22" s="32">
        <f t="shared" si="0"/>
        <v>0</v>
      </c>
      <c r="C22" s="32">
        <f t="shared" si="1"/>
        <v>0</v>
      </c>
      <c r="D22" s="8"/>
      <c r="E22" s="7"/>
      <c r="F22" s="7"/>
      <c r="G22" s="7"/>
      <c r="H22" s="7"/>
      <c r="I22" s="7"/>
      <c r="J22" s="7"/>
      <c r="K22" s="7"/>
      <c r="L22" s="21"/>
      <c r="M22" s="21"/>
    </row>
    <row r="23" spans="1:13" ht="15.75">
      <c r="A23" s="14" t="s">
        <v>17</v>
      </c>
      <c r="B23" s="32">
        <f t="shared" si="0"/>
        <v>0</v>
      </c>
      <c r="C23" s="32">
        <f t="shared" si="1"/>
        <v>0</v>
      </c>
      <c r="D23" s="8"/>
      <c r="E23" s="7"/>
      <c r="F23" s="7"/>
      <c r="G23" s="7"/>
      <c r="H23" s="7"/>
      <c r="I23" s="7"/>
      <c r="J23" s="7"/>
      <c r="K23" s="7"/>
      <c r="L23" s="21"/>
      <c r="M23" s="21"/>
    </row>
    <row r="24" spans="1:13" s="12" customFormat="1" ht="15.75" customHeight="1">
      <c r="A24" s="9" t="s">
        <v>18</v>
      </c>
      <c r="B24" s="32">
        <f t="shared" si="0"/>
        <v>0</v>
      </c>
      <c r="C24" s="32">
        <f t="shared" si="1"/>
        <v>0</v>
      </c>
      <c r="D24" s="11"/>
      <c r="E24" s="10"/>
      <c r="F24" s="10"/>
      <c r="G24" s="10"/>
      <c r="H24" s="10"/>
      <c r="I24" s="10"/>
      <c r="J24" s="10"/>
      <c r="K24" s="10"/>
      <c r="L24" s="20"/>
      <c r="M24" s="20"/>
    </row>
    <row r="25" spans="1:13" ht="15.75">
      <c r="A25" s="14" t="s">
        <v>19</v>
      </c>
      <c r="B25" s="32">
        <f t="shared" si="0"/>
        <v>0</v>
      </c>
      <c r="C25" s="32">
        <f t="shared" si="1"/>
        <v>0</v>
      </c>
      <c r="D25" s="8"/>
      <c r="E25" s="7"/>
      <c r="F25" s="7"/>
      <c r="G25" s="7"/>
      <c r="H25" s="7"/>
      <c r="I25" s="7"/>
      <c r="J25" s="7"/>
      <c r="K25" s="7"/>
      <c r="L25" s="21"/>
      <c r="M25" s="21"/>
    </row>
    <row r="26" spans="1:13" ht="15.75">
      <c r="A26" s="14" t="s">
        <v>20</v>
      </c>
      <c r="B26" s="32">
        <f t="shared" si="0"/>
        <v>0</v>
      </c>
      <c r="C26" s="32">
        <f t="shared" si="1"/>
        <v>0</v>
      </c>
      <c r="D26" s="8"/>
      <c r="E26" s="7"/>
      <c r="F26" s="7"/>
      <c r="G26" s="7"/>
      <c r="H26" s="7"/>
      <c r="I26" s="7"/>
      <c r="J26" s="7"/>
      <c r="K26" s="7"/>
      <c r="L26" s="21"/>
      <c r="M26" s="21"/>
    </row>
    <row r="27" spans="1:13" s="12" customFormat="1" ht="15.75">
      <c r="A27" s="9" t="s">
        <v>21</v>
      </c>
      <c r="B27" s="32">
        <f t="shared" si="0"/>
        <v>0</v>
      </c>
      <c r="C27" s="32">
        <f t="shared" si="1"/>
        <v>0</v>
      </c>
      <c r="D27" s="11"/>
      <c r="E27" s="10"/>
      <c r="F27" s="10"/>
      <c r="G27" s="10"/>
      <c r="H27" s="10"/>
      <c r="I27" s="10"/>
      <c r="J27" s="10"/>
      <c r="K27" s="10"/>
      <c r="L27" s="20"/>
      <c r="M27" s="20"/>
    </row>
    <row r="28" spans="1:13" ht="15.75">
      <c r="A28" s="15" t="s">
        <v>22</v>
      </c>
      <c r="B28" s="32">
        <f t="shared" si="0"/>
        <v>33.5</v>
      </c>
      <c r="C28" s="32">
        <f t="shared" si="1"/>
        <v>33.5</v>
      </c>
      <c r="D28" s="8">
        <v>23.4</v>
      </c>
      <c r="E28" s="7">
        <v>23.4</v>
      </c>
      <c r="F28" s="7">
        <v>8.4</v>
      </c>
      <c r="G28" s="8">
        <v>8.4</v>
      </c>
      <c r="H28" s="7">
        <v>1.7</v>
      </c>
      <c r="I28" s="7">
        <v>1.7</v>
      </c>
      <c r="J28" s="7"/>
      <c r="K28" s="7"/>
      <c r="L28" s="21"/>
      <c r="M28" s="21"/>
    </row>
    <row r="29" spans="1:13" ht="15.75">
      <c r="A29" s="15" t="s">
        <v>23</v>
      </c>
      <c r="B29" s="32">
        <f t="shared" si="0"/>
        <v>15.700000000000001</v>
      </c>
      <c r="C29" s="32">
        <f t="shared" si="1"/>
        <v>21.400000000000002</v>
      </c>
      <c r="D29" s="8">
        <v>11.3</v>
      </c>
      <c r="E29" s="7">
        <v>11.3</v>
      </c>
      <c r="F29" s="7">
        <v>4.4</v>
      </c>
      <c r="G29" s="8">
        <v>4.4</v>
      </c>
      <c r="H29" s="7"/>
      <c r="I29" s="7">
        <v>5.7</v>
      </c>
      <c r="J29" s="7"/>
      <c r="K29" s="7"/>
      <c r="L29" s="21"/>
      <c r="M29" s="21"/>
    </row>
    <row r="30" spans="1:13" ht="15.75">
      <c r="A30" s="16" t="s">
        <v>24</v>
      </c>
      <c r="B30" s="32">
        <f t="shared" si="0"/>
        <v>9.3</v>
      </c>
      <c r="C30" s="32">
        <f t="shared" si="1"/>
        <v>9.3</v>
      </c>
      <c r="D30" s="8">
        <v>5.3</v>
      </c>
      <c r="E30" s="17">
        <v>5.3</v>
      </c>
      <c r="F30" s="7">
        <v>4</v>
      </c>
      <c r="G30" s="18">
        <v>4</v>
      </c>
      <c r="H30" s="7"/>
      <c r="I30" s="17"/>
      <c r="J30" s="7"/>
      <c r="K30" s="7"/>
      <c r="L30" s="21"/>
      <c r="M30" s="21"/>
    </row>
    <row r="31" spans="1:11" ht="12.75" customHeight="1">
      <c r="A31" s="5"/>
      <c r="B31" s="45" t="s">
        <v>25</v>
      </c>
      <c r="C31" s="45"/>
      <c r="D31" s="45"/>
      <c r="E31" s="45"/>
      <c r="F31" s="45"/>
      <c r="G31" s="45"/>
      <c r="H31" s="45"/>
      <c r="I31" s="45"/>
      <c r="J31" s="46"/>
      <c r="K31" s="46"/>
    </row>
    <row r="32" spans="1:13" s="12" customFormat="1" ht="15.75">
      <c r="A32" s="19" t="s">
        <v>26</v>
      </c>
      <c r="B32" s="32">
        <f aca="true" t="shared" si="2" ref="B32:B80">D32+F32+H32+L32</f>
        <v>897</v>
      </c>
      <c r="C32" s="32">
        <f aca="true" t="shared" si="3" ref="C32:C80">E32+G32+I32+M32</f>
        <v>986</v>
      </c>
      <c r="D32" s="32">
        <v>384</v>
      </c>
      <c r="E32" s="32">
        <v>406</v>
      </c>
      <c r="F32" s="32">
        <f aca="true" t="shared" si="4" ref="F32:M32">F34+F35+F36+F37+F38+F39</f>
        <v>262</v>
      </c>
      <c r="G32" s="32">
        <f t="shared" si="4"/>
        <v>317</v>
      </c>
      <c r="H32" s="32">
        <v>251</v>
      </c>
      <c r="I32" s="32">
        <f t="shared" si="4"/>
        <v>263</v>
      </c>
      <c r="J32" s="32">
        <f t="shared" si="4"/>
        <v>0</v>
      </c>
      <c r="K32" s="32">
        <f t="shared" si="4"/>
        <v>0</v>
      </c>
      <c r="L32" s="32">
        <f t="shared" si="4"/>
        <v>0</v>
      </c>
      <c r="M32" s="32">
        <f t="shared" si="4"/>
        <v>0</v>
      </c>
    </row>
    <row r="33" spans="1:13" ht="15.75" customHeight="1">
      <c r="A33" s="15" t="s">
        <v>27</v>
      </c>
      <c r="B33" s="32">
        <f t="shared" si="2"/>
        <v>0</v>
      </c>
      <c r="C33" s="32">
        <f t="shared" si="3"/>
        <v>0</v>
      </c>
      <c r="D33" s="7"/>
      <c r="E33" s="7"/>
      <c r="F33" s="7"/>
      <c r="G33" s="21"/>
      <c r="H33" s="7"/>
      <c r="I33" s="21"/>
      <c r="J33" s="7"/>
      <c r="K33" s="21"/>
      <c r="L33" s="21"/>
      <c r="M33" s="21"/>
    </row>
    <row r="34" spans="1:13" ht="15.75">
      <c r="A34" s="14" t="s">
        <v>28</v>
      </c>
      <c r="B34" s="32">
        <f t="shared" si="2"/>
        <v>330</v>
      </c>
      <c r="C34" s="32">
        <f t="shared" si="3"/>
        <v>434</v>
      </c>
      <c r="D34" s="7">
        <v>145</v>
      </c>
      <c r="E34" s="7">
        <v>151</v>
      </c>
      <c r="F34" s="7">
        <v>99</v>
      </c>
      <c r="G34" s="21">
        <v>195</v>
      </c>
      <c r="H34" s="7">
        <v>86</v>
      </c>
      <c r="I34" s="21">
        <v>88</v>
      </c>
      <c r="J34" s="7"/>
      <c r="K34" s="21"/>
      <c r="L34" s="21"/>
      <c r="M34" s="21"/>
    </row>
    <row r="35" spans="1:13" ht="15.75">
      <c r="A35" s="14" t="s">
        <v>29</v>
      </c>
      <c r="B35" s="32">
        <f t="shared" si="2"/>
        <v>65</v>
      </c>
      <c r="C35" s="32">
        <f t="shared" si="3"/>
        <v>45</v>
      </c>
      <c r="D35" s="7">
        <v>9</v>
      </c>
      <c r="E35" s="7">
        <v>19</v>
      </c>
      <c r="F35" s="7">
        <v>29</v>
      </c>
      <c r="G35" s="21">
        <v>4</v>
      </c>
      <c r="H35" s="7">
        <v>27</v>
      </c>
      <c r="I35" s="21">
        <v>22</v>
      </c>
      <c r="J35" s="7"/>
      <c r="K35" s="21"/>
      <c r="L35" s="21"/>
      <c r="M35" s="21"/>
    </row>
    <row r="36" spans="1:13" ht="15.75">
      <c r="A36" s="14" t="s">
        <v>30</v>
      </c>
      <c r="B36" s="32">
        <f t="shared" si="2"/>
        <v>143</v>
      </c>
      <c r="C36" s="32">
        <f t="shared" si="3"/>
        <v>90</v>
      </c>
      <c r="D36" s="7">
        <v>62</v>
      </c>
      <c r="E36" s="7">
        <v>47</v>
      </c>
      <c r="F36" s="7">
        <v>45</v>
      </c>
      <c r="G36" s="21">
        <v>18</v>
      </c>
      <c r="H36" s="7">
        <v>36</v>
      </c>
      <c r="I36" s="21">
        <v>25</v>
      </c>
      <c r="J36" s="7"/>
      <c r="K36" s="21"/>
      <c r="L36" s="21"/>
      <c r="M36" s="21"/>
    </row>
    <row r="37" spans="1:13" ht="15.75">
      <c r="A37" s="14" t="s">
        <v>31</v>
      </c>
      <c r="B37" s="32">
        <f t="shared" si="2"/>
        <v>96</v>
      </c>
      <c r="C37" s="32">
        <f t="shared" si="3"/>
        <v>118</v>
      </c>
      <c r="D37" s="7">
        <v>40</v>
      </c>
      <c r="E37" s="7">
        <v>47</v>
      </c>
      <c r="F37" s="7">
        <v>24</v>
      </c>
      <c r="G37" s="21">
        <v>35</v>
      </c>
      <c r="H37" s="7">
        <v>32</v>
      </c>
      <c r="I37" s="21">
        <v>36</v>
      </c>
      <c r="J37" s="7"/>
      <c r="K37" s="21"/>
      <c r="L37" s="21"/>
      <c r="M37" s="21"/>
    </row>
    <row r="38" spans="1:13" ht="15.75">
      <c r="A38" s="14" t="s">
        <v>32</v>
      </c>
      <c r="B38" s="32">
        <f t="shared" si="2"/>
        <v>38</v>
      </c>
      <c r="C38" s="32">
        <f t="shared" si="3"/>
        <v>42</v>
      </c>
      <c r="D38" s="7">
        <v>18</v>
      </c>
      <c r="E38" s="7">
        <v>14</v>
      </c>
      <c r="F38" s="7">
        <v>12</v>
      </c>
      <c r="G38" s="21">
        <v>7</v>
      </c>
      <c r="H38" s="7">
        <v>8</v>
      </c>
      <c r="I38" s="21">
        <v>21</v>
      </c>
      <c r="J38" s="7"/>
      <c r="K38" s="21"/>
      <c r="L38" s="21"/>
      <c r="M38" s="21"/>
    </row>
    <row r="39" spans="1:13" ht="15.75">
      <c r="A39" s="14" t="s">
        <v>33</v>
      </c>
      <c r="B39" s="32">
        <f t="shared" si="2"/>
        <v>225</v>
      </c>
      <c r="C39" s="32">
        <f t="shared" si="3"/>
        <v>257</v>
      </c>
      <c r="D39" s="7">
        <v>110</v>
      </c>
      <c r="E39" s="7">
        <v>128</v>
      </c>
      <c r="F39" s="7">
        <v>53</v>
      </c>
      <c r="G39" s="21">
        <v>58</v>
      </c>
      <c r="H39" s="7">
        <v>62</v>
      </c>
      <c r="I39" s="21">
        <v>71</v>
      </c>
      <c r="J39" s="7"/>
      <c r="K39" s="21"/>
      <c r="L39" s="21"/>
      <c r="M39" s="21"/>
    </row>
    <row r="40" spans="1:13" s="12" customFormat="1" ht="15.75">
      <c r="A40" s="9" t="s">
        <v>34</v>
      </c>
      <c r="B40" s="32">
        <f t="shared" si="2"/>
        <v>125</v>
      </c>
      <c r="C40" s="32">
        <f t="shared" si="3"/>
        <v>86</v>
      </c>
      <c r="D40" s="33">
        <v>92</v>
      </c>
      <c r="E40" s="33">
        <v>68</v>
      </c>
      <c r="F40" s="33">
        <v>30</v>
      </c>
      <c r="G40" s="33">
        <v>15</v>
      </c>
      <c r="H40" s="33">
        <f aca="true" t="shared" si="5" ref="H40:M40">H42+H43+H44+H45+H46</f>
        <v>3</v>
      </c>
      <c r="I40" s="33">
        <f t="shared" si="5"/>
        <v>3</v>
      </c>
      <c r="J40" s="33">
        <f t="shared" si="5"/>
        <v>0</v>
      </c>
      <c r="K40" s="33">
        <f t="shared" si="5"/>
        <v>0</v>
      </c>
      <c r="L40" s="33">
        <f t="shared" si="5"/>
        <v>0</v>
      </c>
      <c r="M40" s="33">
        <f t="shared" si="5"/>
        <v>0</v>
      </c>
    </row>
    <row r="41" spans="1:13" ht="12.75" customHeight="1">
      <c r="A41" s="15" t="s">
        <v>27</v>
      </c>
      <c r="B41" s="32">
        <f t="shared" si="2"/>
        <v>0</v>
      </c>
      <c r="C41" s="32">
        <f t="shared" si="3"/>
        <v>0</v>
      </c>
      <c r="D41" s="7"/>
      <c r="E41" s="7"/>
      <c r="F41" s="7"/>
      <c r="G41" s="21"/>
      <c r="H41" s="7"/>
      <c r="I41" s="21"/>
      <c r="J41" s="7"/>
      <c r="K41" s="21"/>
      <c r="L41" s="21"/>
      <c r="M41" s="21"/>
    </row>
    <row r="42" spans="1:13" ht="20.25" customHeight="1">
      <c r="A42" s="14" t="s">
        <v>35</v>
      </c>
      <c r="B42" s="32">
        <f t="shared" si="2"/>
        <v>33</v>
      </c>
      <c r="C42" s="32">
        <f t="shared" si="3"/>
        <v>17</v>
      </c>
      <c r="D42" s="7">
        <v>22</v>
      </c>
      <c r="E42" s="21">
        <v>11</v>
      </c>
      <c r="F42" s="7">
        <v>10</v>
      </c>
      <c r="G42" s="21">
        <v>6</v>
      </c>
      <c r="H42" s="7">
        <v>1</v>
      </c>
      <c r="I42" s="21"/>
      <c r="J42" s="7"/>
      <c r="K42" s="21"/>
      <c r="L42" s="21"/>
      <c r="M42" s="21"/>
    </row>
    <row r="43" spans="1:13" ht="15.75">
      <c r="A43" s="14" t="s">
        <v>36</v>
      </c>
      <c r="B43" s="32">
        <f t="shared" si="2"/>
        <v>28</v>
      </c>
      <c r="C43" s="32">
        <f t="shared" si="3"/>
        <v>21</v>
      </c>
      <c r="D43" s="7">
        <v>23</v>
      </c>
      <c r="E43" s="21">
        <v>15</v>
      </c>
      <c r="F43" s="7">
        <v>3</v>
      </c>
      <c r="G43" s="21">
        <v>5</v>
      </c>
      <c r="H43" s="7">
        <v>2</v>
      </c>
      <c r="I43" s="21">
        <v>1</v>
      </c>
      <c r="J43" s="7"/>
      <c r="K43" s="21"/>
      <c r="L43" s="21"/>
      <c r="M43" s="21"/>
    </row>
    <row r="44" spans="1:13" ht="15.75">
      <c r="A44" s="14" t="s">
        <v>37</v>
      </c>
      <c r="B44" s="32">
        <f t="shared" si="2"/>
        <v>0</v>
      </c>
      <c r="C44" s="32">
        <f t="shared" si="3"/>
        <v>0</v>
      </c>
      <c r="D44" s="7"/>
      <c r="E44" s="21"/>
      <c r="F44" s="7"/>
      <c r="G44" s="21"/>
      <c r="H44" s="7"/>
      <c r="I44" s="21"/>
      <c r="J44" s="7"/>
      <c r="K44" s="21"/>
      <c r="L44" s="21"/>
      <c r="M44" s="21"/>
    </row>
    <row r="45" spans="1:13" ht="15.75">
      <c r="A45" s="14" t="s">
        <v>38</v>
      </c>
      <c r="B45" s="32">
        <f t="shared" si="2"/>
        <v>0</v>
      </c>
      <c r="C45" s="32">
        <f t="shared" si="3"/>
        <v>4</v>
      </c>
      <c r="D45" s="7"/>
      <c r="E45" s="21"/>
      <c r="F45" s="7"/>
      <c r="G45" s="21">
        <v>4</v>
      </c>
      <c r="H45" s="7"/>
      <c r="I45" s="21"/>
      <c r="J45" s="7"/>
      <c r="K45" s="21"/>
      <c r="L45" s="21"/>
      <c r="M45" s="21"/>
    </row>
    <row r="46" spans="1:13" ht="15.75">
      <c r="A46" s="14" t="s">
        <v>39</v>
      </c>
      <c r="B46" s="32">
        <f t="shared" si="2"/>
        <v>64</v>
      </c>
      <c r="C46" s="32">
        <f t="shared" si="3"/>
        <v>44</v>
      </c>
      <c r="D46" s="7">
        <v>47</v>
      </c>
      <c r="E46" s="21">
        <v>42</v>
      </c>
      <c r="F46" s="7">
        <v>17</v>
      </c>
      <c r="G46" s="21"/>
      <c r="H46" s="7"/>
      <c r="I46" s="21">
        <v>2</v>
      </c>
      <c r="J46" s="7"/>
      <c r="K46" s="21"/>
      <c r="L46" s="21"/>
      <c r="M46" s="21"/>
    </row>
    <row r="47" spans="1:13" s="12" customFormat="1" ht="15.75">
      <c r="A47" s="9" t="s">
        <v>40</v>
      </c>
      <c r="B47" s="32">
        <f t="shared" si="2"/>
        <v>1371</v>
      </c>
      <c r="C47" s="32">
        <f t="shared" si="3"/>
        <v>1214</v>
      </c>
      <c r="D47" s="32">
        <f>D48+D49+D50+D51</f>
        <v>1320</v>
      </c>
      <c r="E47" s="32">
        <v>1149</v>
      </c>
      <c r="F47" s="32">
        <f aca="true" t="shared" si="6" ref="F47:M47">F48+F49+F50+F51</f>
        <v>0</v>
      </c>
      <c r="G47" s="32">
        <f t="shared" si="6"/>
        <v>0</v>
      </c>
      <c r="H47" s="32">
        <f t="shared" si="6"/>
        <v>51</v>
      </c>
      <c r="I47" s="32">
        <f t="shared" si="6"/>
        <v>65</v>
      </c>
      <c r="J47" s="32">
        <f t="shared" si="6"/>
        <v>0</v>
      </c>
      <c r="K47" s="32">
        <f t="shared" si="6"/>
        <v>0</v>
      </c>
      <c r="L47" s="32">
        <f t="shared" si="6"/>
        <v>0</v>
      </c>
      <c r="M47" s="32">
        <f t="shared" si="6"/>
        <v>0</v>
      </c>
    </row>
    <row r="48" spans="1:13" ht="15.75">
      <c r="A48" s="14" t="s">
        <v>41</v>
      </c>
      <c r="B48" s="32">
        <f t="shared" si="2"/>
        <v>722</v>
      </c>
      <c r="C48" s="32">
        <f t="shared" si="3"/>
        <v>737</v>
      </c>
      <c r="D48" s="7">
        <v>701</v>
      </c>
      <c r="E48" s="21">
        <v>704</v>
      </c>
      <c r="F48" s="7"/>
      <c r="G48" s="21"/>
      <c r="H48" s="7">
        <v>21</v>
      </c>
      <c r="I48" s="21">
        <v>33</v>
      </c>
      <c r="J48" s="7"/>
      <c r="K48" s="21"/>
      <c r="L48" s="21"/>
      <c r="M48" s="21"/>
    </row>
    <row r="49" spans="1:13" ht="15.75">
      <c r="A49" s="14" t="s">
        <v>42</v>
      </c>
      <c r="B49" s="32">
        <f t="shared" si="2"/>
        <v>33</v>
      </c>
      <c r="C49" s="32">
        <f t="shared" si="3"/>
        <v>21</v>
      </c>
      <c r="D49" s="7">
        <v>15</v>
      </c>
      <c r="E49" s="21">
        <v>9</v>
      </c>
      <c r="F49" s="7"/>
      <c r="G49" s="21"/>
      <c r="H49" s="7">
        <v>18</v>
      </c>
      <c r="I49" s="21">
        <v>12</v>
      </c>
      <c r="J49" s="7"/>
      <c r="K49" s="21"/>
      <c r="L49" s="21"/>
      <c r="M49" s="21"/>
    </row>
    <row r="50" spans="1:13" ht="15.75">
      <c r="A50" s="14" t="s">
        <v>43</v>
      </c>
      <c r="B50" s="32">
        <f t="shared" si="2"/>
        <v>7</v>
      </c>
      <c r="C50" s="32">
        <f t="shared" si="3"/>
        <v>200</v>
      </c>
      <c r="D50" s="7"/>
      <c r="E50" s="21">
        <v>200</v>
      </c>
      <c r="F50" s="7"/>
      <c r="G50" s="21"/>
      <c r="H50" s="7">
        <v>7</v>
      </c>
      <c r="I50" s="21"/>
      <c r="J50" s="7"/>
      <c r="K50" s="21"/>
      <c r="L50" s="21"/>
      <c r="M50" s="21"/>
    </row>
    <row r="51" spans="1:13" ht="20.25" customHeight="1">
      <c r="A51" s="14" t="s">
        <v>44</v>
      </c>
      <c r="B51" s="32">
        <f t="shared" si="2"/>
        <v>609</v>
      </c>
      <c r="C51" s="32">
        <f t="shared" si="3"/>
        <v>256</v>
      </c>
      <c r="D51" s="7">
        <v>604</v>
      </c>
      <c r="E51" s="21">
        <v>236</v>
      </c>
      <c r="F51" s="7"/>
      <c r="G51" s="21"/>
      <c r="H51" s="7">
        <v>5</v>
      </c>
      <c r="I51" s="21">
        <v>20</v>
      </c>
      <c r="J51" s="7"/>
      <c r="K51" s="21"/>
      <c r="L51" s="21"/>
      <c r="M51" s="21"/>
    </row>
    <row r="52" spans="1:13" ht="15.75">
      <c r="A52" s="14" t="s">
        <v>45</v>
      </c>
      <c r="B52" s="32">
        <f t="shared" si="2"/>
        <v>0</v>
      </c>
      <c r="C52" s="32">
        <f t="shared" si="3"/>
        <v>0</v>
      </c>
      <c r="D52" s="7"/>
      <c r="E52" s="21"/>
      <c r="F52" s="7"/>
      <c r="G52" s="21"/>
      <c r="H52" s="7"/>
      <c r="I52" s="21"/>
      <c r="J52" s="7"/>
      <c r="K52" s="21"/>
      <c r="L52" s="21"/>
      <c r="M52" s="21"/>
    </row>
    <row r="53" spans="1:13" s="12" customFormat="1" ht="15.75">
      <c r="A53" s="9" t="s">
        <v>46</v>
      </c>
      <c r="B53" s="32">
        <f t="shared" si="2"/>
        <v>245</v>
      </c>
      <c r="C53" s="32">
        <f t="shared" si="3"/>
        <v>120</v>
      </c>
      <c r="D53" s="32">
        <f>D55+D56+D57+D58</f>
        <v>122</v>
      </c>
      <c r="E53" s="32">
        <f aca="true" t="shared" si="7" ref="E53:M53">E55+E56+E57+E58</f>
        <v>73</v>
      </c>
      <c r="F53" s="32">
        <f t="shared" si="7"/>
        <v>82</v>
      </c>
      <c r="G53" s="32">
        <f t="shared" si="7"/>
        <v>12</v>
      </c>
      <c r="H53" s="32">
        <f t="shared" si="7"/>
        <v>41</v>
      </c>
      <c r="I53" s="32">
        <f t="shared" si="7"/>
        <v>35</v>
      </c>
      <c r="J53" s="32">
        <f t="shared" si="7"/>
        <v>0</v>
      </c>
      <c r="K53" s="32">
        <f t="shared" si="7"/>
        <v>0</v>
      </c>
      <c r="L53" s="32">
        <f t="shared" si="7"/>
        <v>0</v>
      </c>
      <c r="M53" s="32">
        <f t="shared" si="7"/>
        <v>0</v>
      </c>
    </row>
    <row r="54" spans="1:13" ht="15" customHeight="1">
      <c r="A54" s="15" t="s">
        <v>27</v>
      </c>
      <c r="B54" s="32">
        <f t="shared" si="2"/>
        <v>0</v>
      </c>
      <c r="C54" s="32">
        <f t="shared" si="3"/>
        <v>0</v>
      </c>
      <c r="D54" s="7"/>
      <c r="E54" s="7"/>
      <c r="F54" s="7"/>
      <c r="G54" s="21"/>
      <c r="H54" s="7"/>
      <c r="I54" s="21"/>
      <c r="J54" s="7"/>
      <c r="K54" s="21"/>
      <c r="L54" s="21"/>
      <c r="M54" s="21"/>
    </row>
    <row r="55" spans="1:13" ht="15" customHeight="1">
      <c r="A55" s="14" t="s">
        <v>47</v>
      </c>
      <c r="B55" s="32">
        <f t="shared" si="2"/>
        <v>135</v>
      </c>
      <c r="C55" s="32">
        <f t="shared" si="3"/>
        <v>59</v>
      </c>
      <c r="D55" s="7">
        <v>53</v>
      </c>
      <c r="E55" s="21">
        <v>35</v>
      </c>
      <c r="F55" s="7">
        <v>41</v>
      </c>
      <c r="G55" s="21">
        <v>6</v>
      </c>
      <c r="H55" s="7">
        <v>41</v>
      </c>
      <c r="I55" s="21">
        <v>18</v>
      </c>
      <c r="J55" s="7"/>
      <c r="K55" s="21"/>
      <c r="L55" s="21"/>
      <c r="M55" s="21"/>
    </row>
    <row r="56" spans="1:13" ht="15.75">
      <c r="A56" s="14" t="s">
        <v>48</v>
      </c>
      <c r="B56" s="32">
        <f t="shared" si="2"/>
        <v>39</v>
      </c>
      <c r="C56" s="32">
        <f t="shared" si="3"/>
        <v>9</v>
      </c>
      <c r="D56" s="7">
        <v>21</v>
      </c>
      <c r="E56" s="21">
        <v>6</v>
      </c>
      <c r="F56" s="7">
        <v>18</v>
      </c>
      <c r="G56" s="21">
        <v>1</v>
      </c>
      <c r="H56" s="7"/>
      <c r="I56" s="21">
        <v>2</v>
      </c>
      <c r="J56" s="7"/>
      <c r="K56" s="21"/>
      <c r="L56" s="21"/>
      <c r="M56" s="21"/>
    </row>
    <row r="57" spans="1:13" ht="15.75">
      <c r="A57" s="14" t="s">
        <v>49</v>
      </c>
      <c r="B57" s="32">
        <f t="shared" si="2"/>
        <v>31</v>
      </c>
      <c r="C57" s="32">
        <f t="shared" si="3"/>
        <v>22</v>
      </c>
      <c r="D57" s="7">
        <v>25</v>
      </c>
      <c r="E57" s="21">
        <v>10</v>
      </c>
      <c r="F57" s="7">
        <v>6</v>
      </c>
      <c r="G57" s="21">
        <v>5</v>
      </c>
      <c r="H57" s="7"/>
      <c r="I57" s="21">
        <v>7</v>
      </c>
      <c r="J57" s="7"/>
      <c r="K57" s="21"/>
      <c r="L57" s="21"/>
      <c r="M57" s="21"/>
    </row>
    <row r="58" spans="1:13" ht="15.75">
      <c r="A58" s="14" t="s">
        <v>50</v>
      </c>
      <c r="B58" s="32">
        <f t="shared" si="2"/>
        <v>40</v>
      </c>
      <c r="C58" s="32">
        <f t="shared" si="3"/>
        <v>30</v>
      </c>
      <c r="D58" s="7">
        <v>23</v>
      </c>
      <c r="E58" s="21">
        <v>22</v>
      </c>
      <c r="F58" s="7">
        <v>17</v>
      </c>
      <c r="G58" s="21"/>
      <c r="H58" s="7"/>
      <c r="I58" s="21">
        <v>8</v>
      </c>
      <c r="J58" s="7"/>
      <c r="K58" s="21"/>
      <c r="L58" s="21"/>
      <c r="M58" s="21"/>
    </row>
    <row r="59" spans="1:13" s="12" customFormat="1" ht="15.75">
      <c r="A59" s="9" t="s">
        <v>51</v>
      </c>
      <c r="B59" s="32">
        <f t="shared" si="2"/>
        <v>170</v>
      </c>
      <c r="C59" s="32">
        <f t="shared" si="3"/>
        <v>73</v>
      </c>
      <c r="D59" s="10">
        <v>68</v>
      </c>
      <c r="E59" s="20">
        <v>52</v>
      </c>
      <c r="F59" s="10">
        <v>33</v>
      </c>
      <c r="G59" s="20">
        <v>16</v>
      </c>
      <c r="H59" s="10">
        <v>69</v>
      </c>
      <c r="I59" s="20">
        <v>5</v>
      </c>
      <c r="J59" s="10"/>
      <c r="K59" s="20"/>
      <c r="L59" s="20"/>
      <c r="M59" s="20"/>
    </row>
    <row r="60" spans="1:13" ht="17.25" customHeight="1">
      <c r="A60" s="15" t="s">
        <v>27</v>
      </c>
      <c r="B60" s="32">
        <f t="shared" si="2"/>
        <v>0</v>
      </c>
      <c r="C60" s="32">
        <f t="shared" si="3"/>
        <v>0</v>
      </c>
      <c r="D60" s="7"/>
      <c r="E60" s="21"/>
      <c r="F60" s="7"/>
      <c r="G60" s="21"/>
      <c r="H60" s="7"/>
      <c r="I60" s="21"/>
      <c r="J60" s="7"/>
      <c r="K60" s="21"/>
      <c r="L60" s="21"/>
      <c r="M60" s="21"/>
    </row>
    <row r="61" spans="1:13" ht="15.75">
      <c r="A61" s="14" t="s">
        <v>52</v>
      </c>
      <c r="B61" s="32">
        <f t="shared" si="2"/>
        <v>83</v>
      </c>
      <c r="C61" s="32">
        <f t="shared" si="3"/>
        <v>38</v>
      </c>
      <c r="D61" s="7">
        <v>30</v>
      </c>
      <c r="E61" s="21">
        <v>27</v>
      </c>
      <c r="F61" s="7">
        <v>15</v>
      </c>
      <c r="G61" s="21">
        <v>11</v>
      </c>
      <c r="H61" s="7">
        <v>38</v>
      </c>
      <c r="I61" s="21"/>
      <c r="J61" s="7"/>
      <c r="K61" s="21"/>
      <c r="L61" s="21"/>
      <c r="M61" s="21"/>
    </row>
    <row r="62" spans="1:13" ht="15.75">
      <c r="A62" s="14" t="s">
        <v>53</v>
      </c>
      <c r="B62" s="32">
        <f t="shared" si="2"/>
        <v>32</v>
      </c>
      <c r="C62" s="32">
        <f t="shared" si="3"/>
        <v>10</v>
      </c>
      <c r="D62" s="7">
        <v>15</v>
      </c>
      <c r="E62" s="21">
        <v>8</v>
      </c>
      <c r="F62" s="7">
        <v>5</v>
      </c>
      <c r="G62" s="21">
        <v>2</v>
      </c>
      <c r="H62" s="7">
        <v>12</v>
      </c>
      <c r="I62" s="21"/>
      <c r="J62" s="7"/>
      <c r="K62" s="21"/>
      <c r="L62" s="21"/>
      <c r="M62" s="21"/>
    </row>
    <row r="63" spans="1:13" ht="15.75">
      <c r="A63" s="14" t="s">
        <v>54</v>
      </c>
      <c r="B63" s="32">
        <f t="shared" si="2"/>
        <v>38</v>
      </c>
      <c r="C63" s="32">
        <f t="shared" si="3"/>
        <v>11</v>
      </c>
      <c r="D63" s="7">
        <v>18</v>
      </c>
      <c r="E63" s="21">
        <v>9</v>
      </c>
      <c r="F63" s="7">
        <v>10</v>
      </c>
      <c r="G63" s="21">
        <v>2</v>
      </c>
      <c r="H63" s="7">
        <v>10</v>
      </c>
      <c r="I63" s="21"/>
      <c r="J63" s="7"/>
      <c r="K63" s="21"/>
      <c r="L63" s="21"/>
      <c r="M63" s="21"/>
    </row>
    <row r="64" spans="1:13" ht="15.75">
      <c r="A64" s="14" t="s">
        <v>55</v>
      </c>
      <c r="B64" s="32">
        <f t="shared" si="2"/>
        <v>17</v>
      </c>
      <c r="C64" s="32">
        <f t="shared" si="3"/>
        <v>9</v>
      </c>
      <c r="D64" s="7">
        <v>5</v>
      </c>
      <c r="E64" s="21">
        <v>8</v>
      </c>
      <c r="F64" s="7">
        <v>3</v>
      </c>
      <c r="G64" s="21">
        <v>1</v>
      </c>
      <c r="H64" s="7">
        <v>9</v>
      </c>
      <c r="I64" s="21"/>
      <c r="J64" s="7"/>
      <c r="K64" s="21"/>
      <c r="L64" s="21"/>
      <c r="M64" s="21"/>
    </row>
    <row r="65" spans="1:13" s="12" customFormat="1" ht="15.75">
      <c r="A65" s="9" t="s">
        <v>56</v>
      </c>
      <c r="B65" s="32">
        <f t="shared" si="2"/>
        <v>1959</v>
      </c>
      <c r="C65" s="32">
        <f t="shared" si="3"/>
        <v>1781</v>
      </c>
      <c r="D65" s="10">
        <v>1562</v>
      </c>
      <c r="E65" s="20">
        <v>1419</v>
      </c>
      <c r="F65" s="10">
        <v>363</v>
      </c>
      <c r="G65" s="20">
        <v>307</v>
      </c>
      <c r="H65" s="10">
        <v>34</v>
      </c>
      <c r="I65" s="20">
        <v>55</v>
      </c>
      <c r="J65" s="10"/>
      <c r="K65" s="20"/>
      <c r="L65" s="20"/>
      <c r="M65" s="20"/>
    </row>
    <row r="66" spans="1:13" ht="15.75" customHeight="1">
      <c r="A66" s="15" t="s">
        <v>27</v>
      </c>
      <c r="B66" s="32">
        <f t="shared" si="2"/>
        <v>0</v>
      </c>
      <c r="C66" s="32">
        <f t="shared" si="3"/>
        <v>0</v>
      </c>
      <c r="D66" s="7"/>
      <c r="E66" s="21"/>
      <c r="F66" s="7"/>
      <c r="G66" s="21"/>
      <c r="H66" s="7"/>
      <c r="I66" s="21"/>
      <c r="J66" s="7"/>
      <c r="K66" s="21"/>
      <c r="L66" s="21"/>
      <c r="M66" s="21"/>
    </row>
    <row r="67" spans="1:13" ht="15.75">
      <c r="A67" s="14" t="s">
        <v>57</v>
      </c>
      <c r="B67" s="32">
        <f t="shared" si="2"/>
        <v>1737</v>
      </c>
      <c r="C67" s="32">
        <f t="shared" si="3"/>
        <v>1485</v>
      </c>
      <c r="D67" s="7">
        <v>1380</v>
      </c>
      <c r="E67" s="21">
        <v>1180</v>
      </c>
      <c r="F67" s="7">
        <v>323</v>
      </c>
      <c r="G67" s="21">
        <v>250</v>
      </c>
      <c r="H67" s="7">
        <v>34</v>
      </c>
      <c r="I67" s="21">
        <v>55</v>
      </c>
      <c r="J67" s="7"/>
      <c r="K67" s="21"/>
      <c r="L67" s="21"/>
      <c r="M67" s="21"/>
    </row>
    <row r="68" spans="1:13" ht="15.75">
      <c r="A68" s="14" t="s">
        <v>58</v>
      </c>
      <c r="B68" s="32">
        <f t="shared" si="2"/>
        <v>150</v>
      </c>
      <c r="C68" s="32">
        <f t="shared" si="3"/>
        <v>280</v>
      </c>
      <c r="D68" s="7">
        <v>110</v>
      </c>
      <c r="E68" s="21">
        <v>230</v>
      </c>
      <c r="F68" s="7">
        <v>40</v>
      </c>
      <c r="G68" s="21">
        <v>50</v>
      </c>
      <c r="H68" s="7"/>
      <c r="I68" s="21"/>
      <c r="J68" s="7"/>
      <c r="K68" s="21"/>
      <c r="L68" s="21"/>
      <c r="M68" s="21"/>
    </row>
    <row r="69" spans="1:13" ht="15.75">
      <c r="A69" s="14" t="s">
        <v>59</v>
      </c>
      <c r="B69" s="32">
        <f t="shared" si="2"/>
        <v>0</v>
      </c>
      <c r="C69" s="32">
        <f t="shared" si="3"/>
        <v>0</v>
      </c>
      <c r="D69" s="7"/>
      <c r="E69" s="21"/>
      <c r="F69" s="7"/>
      <c r="G69" s="21"/>
      <c r="H69" s="7"/>
      <c r="I69" s="21"/>
      <c r="J69" s="7"/>
      <c r="K69" s="21"/>
      <c r="L69" s="21"/>
      <c r="M69" s="21"/>
    </row>
    <row r="70" spans="1:13" ht="15.75">
      <c r="A70" s="14" t="s">
        <v>60</v>
      </c>
      <c r="B70" s="32">
        <f t="shared" si="2"/>
        <v>0</v>
      </c>
      <c r="C70" s="32">
        <f t="shared" si="3"/>
        <v>5</v>
      </c>
      <c r="D70" s="7"/>
      <c r="E70" s="21">
        <v>5</v>
      </c>
      <c r="F70" s="7"/>
      <c r="G70" s="21"/>
      <c r="H70" s="7"/>
      <c r="I70" s="21"/>
      <c r="J70" s="7"/>
      <c r="K70" s="21"/>
      <c r="L70" s="21"/>
      <c r="M70" s="21"/>
    </row>
    <row r="71" spans="1:13" ht="15.75">
      <c r="A71" s="14" t="s">
        <v>61</v>
      </c>
      <c r="B71" s="32">
        <f t="shared" si="2"/>
        <v>40</v>
      </c>
      <c r="C71" s="32">
        <f t="shared" si="3"/>
        <v>7</v>
      </c>
      <c r="D71" s="7">
        <v>40</v>
      </c>
      <c r="E71" s="21"/>
      <c r="F71" s="7"/>
      <c r="G71" s="21">
        <v>7</v>
      </c>
      <c r="H71" s="7"/>
      <c r="I71" s="21"/>
      <c r="J71" s="7"/>
      <c r="K71" s="21"/>
      <c r="L71" s="21"/>
      <c r="M71" s="21"/>
    </row>
    <row r="72" spans="1:13" ht="15.75">
      <c r="A72" s="14" t="s">
        <v>62</v>
      </c>
      <c r="B72" s="32">
        <f t="shared" si="2"/>
        <v>12</v>
      </c>
      <c r="C72" s="32">
        <f t="shared" si="3"/>
        <v>0</v>
      </c>
      <c r="D72" s="7">
        <v>12</v>
      </c>
      <c r="E72" s="21"/>
      <c r="F72" s="7"/>
      <c r="G72" s="21"/>
      <c r="H72" s="7"/>
      <c r="I72" s="21"/>
      <c r="J72" s="7"/>
      <c r="K72" s="21"/>
      <c r="L72" s="21"/>
      <c r="M72" s="21"/>
    </row>
    <row r="73" spans="1:13" ht="15.75">
      <c r="A73" s="22" t="s">
        <v>63</v>
      </c>
      <c r="B73" s="32">
        <f t="shared" si="2"/>
        <v>20</v>
      </c>
      <c r="C73" s="32">
        <f t="shared" si="3"/>
        <v>4</v>
      </c>
      <c r="D73" s="7">
        <v>20</v>
      </c>
      <c r="E73" s="21">
        <v>4</v>
      </c>
      <c r="F73" s="7"/>
      <c r="G73" s="21"/>
      <c r="H73" s="7"/>
      <c r="I73" s="21"/>
      <c r="J73" s="7"/>
      <c r="K73" s="21"/>
      <c r="L73" s="21"/>
      <c r="M73" s="21"/>
    </row>
    <row r="74" spans="1:13" s="12" customFormat="1" ht="15.75">
      <c r="A74" s="9" t="s">
        <v>64</v>
      </c>
      <c r="B74" s="32">
        <f t="shared" si="2"/>
        <v>83</v>
      </c>
      <c r="C74" s="32">
        <f t="shared" si="3"/>
        <v>56</v>
      </c>
      <c r="D74" s="10">
        <v>81</v>
      </c>
      <c r="E74" s="20">
        <v>56</v>
      </c>
      <c r="F74" s="10">
        <v>2</v>
      </c>
      <c r="G74" s="20"/>
      <c r="H74" s="10"/>
      <c r="I74" s="20"/>
      <c r="J74" s="10"/>
      <c r="K74" s="20"/>
      <c r="L74" s="20"/>
      <c r="M74" s="20"/>
    </row>
    <row r="75" spans="1:13" ht="14.25" customHeight="1">
      <c r="A75" s="15" t="s">
        <v>27</v>
      </c>
      <c r="B75" s="32">
        <f t="shared" si="2"/>
        <v>0</v>
      </c>
      <c r="C75" s="32">
        <f t="shared" si="3"/>
        <v>0</v>
      </c>
      <c r="D75" s="7"/>
      <c r="E75" s="21"/>
      <c r="F75" s="7"/>
      <c r="G75" s="21"/>
      <c r="H75" s="7"/>
      <c r="I75" s="21"/>
      <c r="J75" s="7"/>
      <c r="K75" s="21"/>
      <c r="L75" s="21"/>
      <c r="M75" s="21"/>
    </row>
    <row r="76" spans="1:13" ht="15.75">
      <c r="A76" s="14" t="s">
        <v>65</v>
      </c>
      <c r="B76" s="32">
        <f t="shared" si="2"/>
        <v>16</v>
      </c>
      <c r="C76" s="32">
        <f t="shared" si="3"/>
        <v>11</v>
      </c>
      <c r="D76" s="7">
        <v>15</v>
      </c>
      <c r="E76" s="21">
        <v>11</v>
      </c>
      <c r="F76" s="7">
        <v>1</v>
      </c>
      <c r="G76" s="21"/>
      <c r="H76" s="7"/>
      <c r="I76" s="21"/>
      <c r="J76" s="7"/>
      <c r="K76" s="21"/>
      <c r="L76" s="21"/>
      <c r="M76" s="21"/>
    </row>
    <row r="77" spans="1:13" ht="15.75">
      <c r="A77" s="14" t="s">
        <v>66</v>
      </c>
      <c r="B77" s="32">
        <f t="shared" si="2"/>
        <v>67</v>
      </c>
      <c r="C77" s="32">
        <f t="shared" si="3"/>
        <v>45</v>
      </c>
      <c r="D77" s="7">
        <v>66</v>
      </c>
      <c r="E77" s="21">
        <v>45</v>
      </c>
      <c r="F77" s="7">
        <v>1</v>
      </c>
      <c r="G77" s="21"/>
      <c r="H77" s="7"/>
      <c r="I77" s="21"/>
      <c r="J77" s="7"/>
      <c r="K77" s="21"/>
      <c r="L77" s="21"/>
      <c r="M77" s="21"/>
    </row>
    <row r="78" spans="1:13" s="12" customFormat="1" ht="15.75">
      <c r="A78" s="9" t="s">
        <v>67</v>
      </c>
      <c r="B78" s="32">
        <f t="shared" si="2"/>
        <v>16</v>
      </c>
      <c r="C78" s="32">
        <f t="shared" si="3"/>
        <v>34</v>
      </c>
      <c r="D78" s="10">
        <v>11</v>
      </c>
      <c r="E78" s="20">
        <v>8</v>
      </c>
      <c r="F78" s="10"/>
      <c r="G78" s="20">
        <v>21</v>
      </c>
      <c r="H78" s="10">
        <v>5</v>
      </c>
      <c r="I78" s="20">
        <v>5</v>
      </c>
      <c r="J78" s="10"/>
      <c r="K78" s="20"/>
      <c r="L78" s="20"/>
      <c r="M78" s="20"/>
    </row>
    <row r="79" spans="1:13" ht="15.75">
      <c r="A79" s="9" t="s">
        <v>101</v>
      </c>
      <c r="B79" s="32" t="e">
        <f t="shared" si="2"/>
        <v>#VALUE!</v>
      </c>
      <c r="C79" s="32" t="e">
        <f t="shared" si="3"/>
        <v>#VALUE!</v>
      </c>
      <c r="D79" s="8" t="s">
        <v>102</v>
      </c>
      <c r="E79" s="21" t="s">
        <v>107</v>
      </c>
      <c r="F79" s="39" t="s">
        <v>103</v>
      </c>
      <c r="G79" s="21" t="s">
        <v>108</v>
      </c>
      <c r="H79" s="36">
        <v>44818</v>
      </c>
      <c r="I79" s="37">
        <v>44755</v>
      </c>
      <c r="J79" s="7"/>
      <c r="K79" s="21"/>
      <c r="L79" s="21"/>
      <c r="M79" s="21"/>
    </row>
    <row r="80" spans="1:13" ht="15.75">
      <c r="A80" s="9" t="s">
        <v>68</v>
      </c>
      <c r="B80" s="32">
        <f t="shared" si="2"/>
        <v>5575</v>
      </c>
      <c r="C80" s="32">
        <f t="shared" si="3"/>
        <v>4979</v>
      </c>
      <c r="D80" s="23">
        <v>4150</v>
      </c>
      <c r="E80" s="21">
        <v>3695</v>
      </c>
      <c r="F80" s="23">
        <v>948</v>
      </c>
      <c r="G80" s="21">
        <v>838</v>
      </c>
      <c r="H80" s="23">
        <v>477</v>
      </c>
      <c r="I80" s="21">
        <v>446</v>
      </c>
      <c r="J80" s="23"/>
      <c r="K80" s="21"/>
      <c r="L80" s="21"/>
      <c r="M80" s="21"/>
    </row>
    <row r="81" spans="1:11" s="25" customFormat="1" ht="42" customHeight="1">
      <c r="A81" s="24"/>
      <c r="B81" s="40" t="s">
        <v>69</v>
      </c>
      <c r="C81" s="41"/>
      <c r="D81" s="41"/>
      <c r="E81" s="41"/>
      <c r="F81" s="41"/>
      <c r="G81" s="41"/>
      <c r="H81" s="41"/>
      <c r="I81" s="41"/>
      <c r="J81" s="42"/>
      <c r="K81" s="42"/>
    </row>
    <row r="82" spans="1:13" ht="15.75">
      <c r="A82" s="14" t="s">
        <v>70</v>
      </c>
      <c r="B82" s="32">
        <f aca="true" t="shared" si="8" ref="B82:B103">D82+F82+H82+L82</f>
        <v>48</v>
      </c>
      <c r="C82" s="32">
        <f aca="true" t="shared" si="9" ref="C82:C103">E82+G82+I82+M82</f>
        <v>48</v>
      </c>
      <c r="D82" s="7">
        <v>20</v>
      </c>
      <c r="E82" s="21">
        <v>20</v>
      </c>
      <c r="F82" s="7">
        <v>21</v>
      </c>
      <c r="G82" s="21">
        <v>21</v>
      </c>
      <c r="H82" s="7">
        <v>7</v>
      </c>
      <c r="I82" s="21">
        <v>7</v>
      </c>
      <c r="J82" s="7"/>
      <c r="K82" s="21"/>
      <c r="L82" s="21"/>
      <c r="M82" s="21"/>
    </row>
    <row r="83" spans="1:13" ht="15.75">
      <c r="A83" s="14" t="s">
        <v>71</v>
      </c>
      <c r="B83" s="32">
        <f t="shared" si="8"/>
        <v>0</v>
      </c>
      <c r="C83" s="32">
        <f t="shared" si="9"/>
        <v>0</v>
      </c>
      <c r="D83" s="7"/>
      <c r="E83" s="21"/>
      <c r="F83" s="7"/>
      <c r="G83" s="21"/>
      <c r="H83" s="7"/>
      <c r="I83" s="21"/>
      <c r="J83" s="7"/>
      <c r="K83" s="21"/>
      <c r="L83" s="21"/>
      <c r="M83" s="21"/>
    </row>
    <row r="84" spans="1:13" ht="15.75">
      <c r="A84" s="14" t="s">
        <v>72</v>
      </c>
      <c r="B84" s="32">
        <f t="shared" si="8"/>
        <v>0</v>
      </c>
      <c r="C84" s="32">
        <f t="shared" si="9"/>
        <v>0</v>
      </c>
      <c r="D84" s="7"/>
      <c r="E84" s="21"/>
      <c r="F84" s="7"/>
      <c r="G84" s="21"/>
      <c r="H84" s="7"/>
      <c r="I84" s="21"/>
      <c r="J84" s="7"/>
      <c r="K84" s="21"/>
      <c r="L84" s="21"/>
      <c r="M84" s="21"/>
    </row>
    <row r="85" spans="1:13" ht="15.75">
      <c r="A85" s="14" t="s">
        <v>73</v>
      </c>
      <c r="B85" s="32">
        <f t="shared" si="8"/>
        <v>0</v>
      </c>
      <c r="C85" s="32">
        <f t="shared" si="9"/>
        <v>0</v>
      </c>
      <c r="D85" s="7"/>
      <c r="E85" s="21"/>
      <c r="F85" s="7"/>
      <c r="G85" s="21"/>
      <c r="H85" s="7"/>
      <c r="I85" s="21"/>
      <c r="J85" s="7"/>
      <c r="K85" s="21"/>
      <c r="L85" s="21"/>
      <c r="M85" s="21"/>
    </row>
    <row r="86" spans="1:13" ht="15.75">
      <c r="A86" s="14" t="s">
        <v>74</v>
      </c>
      <c r="B86" s="32">
        <f t="shared" si="8"/>
        <v>20</v>
      </c>
      <c r="C86" s="32">
        <f t="shared" si="9"/>
        <v>20</v>
      </c>
      <c r="D86" s="7">
        <v>8</v>
      </c>
      <c r="E86" s="21">
        <v>8</v>
      </c>
      <c r="F86" s="7">
        <v>9</v>
      </c>
      <c r="G86" s="21">
        <v>9</v>
      </c>
      <c r="H86" s="7">
        <v>3</v>
      </c>
      <c r="I86" s="21">
        <v>3</v>
      </c>
      <c r="J86" s="7"/>
      <c r="K86" s="21"/>
      <c r="L86" s="21"/>
      <c r="M86" s="21"/>
    </row>
    <row r="87" spans="1:13" ht="15.75">
      <c r="A87" s="14" t="s">
        <v>75</v>
      </c>
      <c r="B87" s="32">
        <f t="shared" si="8"/>
        <v>58</v>
      </c>
      <c r="C87" s="32">
        <f t="shared" si="9"/>
        <v>59</v>
      </c>
      <c r="D87" s="7">
        <v>36</v>
      </c>
      <c r="E87" s="21">
        <v>37</v>
      </c>
      <c r="F87" s="7">
        <v>15</v>
      </c>
      <c r="G87" s="21">
        <v>15</v>
      </c>
      <c r="H87" s="7">
        <v>7</v>
      </c>
      <c r="I87" s="21">
        <v>7</v>
      </c>
      <c r="J87" s="7"/>
      <c r="K87" s="21"/>
      <c r="L87" s="21"/>
      <c r="M87" s="21"/>
    </row>
    <row r="88" spans="1:13" ht="31.5">
      <c r="A88" s="14" t="s">
        <v>76</v>
      </c>
      <c r="B88" s="32">
        <f t="shared" si="8"/>
        <v>0</v>
      </c>
      <c r="C88" s="32">
        <f t="shared" si="9"/>
        <v>8</v>
      </c>
      <c r="D88" s="7"/>
      <c r="E88" s="21">
        <v>8</v>
      </c>
      <c r="F88" s="7"/>
      <c r="G88" s="21"/>
      <c r="H88" s="7"/>
      <c r="I88" s="21"/>
      <c r="J88" s="7"/>
      <c r="K88" s="21"/>
      <c r="L88" s="21"/>
      <c r="M88" s="21"/>
    </row>
    <row r="89" spans="1:13" ht="15.75">
      <c r="A89" s="14" t="s">
        <v>77</v>
      </c>
      <c r="B89" s="32">
        <f t="shared" si="8"/>
        <v>5</v>
      </c>
      <c r="C89" s="32">
        <f t="shared" si="9"/>
        <v>8</v>
      </c>
      <c r="D89" s="7">
        <v>1</v>
      </c>
      <c r="E89" s="21">
        <v>4</v>
      </c>
      <c r="F89" s="7">
        <v>4</v>
      </c>
      <c r="G89" s="21">
        <v>4</v>
      </c>
      <c r="H89" s="7"/>
      <c r="I89" s="21"/>
      <c r="J89" s="7"/>
      <c r="K89" s="21"/>
      <c r="L89" s="21"/>
      <c r="M89" s="21"/>
    </row>
    <row r="90" spans="1:13" ht="15.75">
      <c r="A90" s="14" t="s">
        <v>78</v>
      </c>
      <c r="B90" s="32">
        <f t="shared" si="8"/>
        <v>0</v>
      </c>
      <c r="C90" s="32">
        <f t="shared" si="9"/>
        <v>0</v>
      </c>
      <c r="D90" s="7"/>
      <c r="E90" s="21"/>
      <c r="F90" s="7"/>
      <c r="G90" s="21"/>
      <c r="H90" s="7"/>
      <c r="I90" s="21"/>
      <c r="J90" s="7"/>
      <c r="K90" s="21"/>
      <c r="L90" s="21"/>
      <c r="M90" s="21"/>
    </row>
    <row r="91" spans="1:13" ht="15.75">
      <c r="A91" s="14" t="s">
        <v>79</v>
      </c>
      <c r="B91" s="32">
        <f t="shared" si="8"/>
        <v>0</v>
      </c>
      <c r="C91" s="32">
        <f t="shared" si="9"/>
        <v>0</v>
      </c>
      <c r="D91" s="7"/>
      <c r="E91" s="21"/>
      <c r="F91" s="7"/>
      <c r="G91" s="21"/>
      <c r="H91" s="7"/>
      <c r="I91" s="21"/>
      <c r="J91" s="7"/>
      <c r="K91" s="21"/>
      <c r="L91" s="21"/>
      <c r="M91" s="21"/>
    </row>
    <row r="92" spans="1:13" ht="15.75">
      <c r="A92" s="14" t="s">
        <v>80</v>
      </c>
      <c r="B92" s="32">
        <f t="shared" si="8"/>
        <v>72</v>
      </c>
      <c r="C92" s="32">
        <f t="shared" si="9"/>
        <v>71</v>
      </c>
      <c r="D92" s="7">
        <v>54</v>
      </c>
      <c r="E92" s="21">
        <v>53</v>
      </c>
      <c r="F92" s="7">
        <v>16</v>
      </c>
      <c r="G92" s="21">
        <v>16</v>
      </c>
      <c r="H92" s="7">
        <v>2</v>
      </c>
      <c r="I92" s="21">
        <v>2</v>
      </c>
      <c r="J92" s="7"/>
      <c r="K92" s="21"/>
      <c r="L92" s="21"/>
      <c r="M92" s="21"/>
    </row>
    <row r="93" spans="1:13" ht="17.25" customHeight="1">
      <c r="A93" s="14" t="s">
        <v>81</v>
      </c>
      <c r="B93" s="32">
        <f t="shared" si="8"/>
        <v>0</v>
      </c>
      <c r="C93" s="32">
        <f t="shared" si="9"/>
        <v>0</v>
      </c>
      <c r="D93" s="7"/>
      <c r="E93" s="21"/>
      <c r="F93" s="7"/>
      <c r="G93" s="21"/>
      <c r="H93" s="7"/>
      <c r="I93" s="21"/>
      <c r="J93" s="7"/>
      <c r="K93" s="21"/>
      <c r="L93" s="21"/>
      <c r="M93" s="21"/>
    </row>
    <row r="94" spans="1:13" ht="33" customHeight="1">
      <c r="A94" s="14" t="s">
        <v>82</v>
      </c>
      <c r="B94" s="32">
        <f t="shared" si="8"/>
        <v>21</v>
      </c>
      <c r="C94" s="32">
        <f t="shared" si="9"/>
        <v>26</v>
      </c>
      <c r="D94" s="8">
        <v>21</v>
      </c>
      <c r="E94" s="21">
        <v>23</v>
      </c>
      <c r="F94" s="7"/>
      <c r="G94" s="21">
        <v>3</v>
      </c>
      <c r="H94" s="7"/>
      <c r="I94" s="21"/>
      <c r="J94" s="7"/>
      <c r="K94" s="21"/>
      <c r="L94" s="21"/>
      <c r="M94" s="21"/>
    </row>
    <row r="95" spans="1:13" ht="21" customHeight="1">
      <c r="A95" s="14" t="s">
        <v>83</v>
      </c>
      <c r="B95" s="32">
        <f t="shared" si="8"/>
        <v>4</v>
      </c>
      <c r="C95" s="32">
        <f t="shared" si="9"/>
        <v>4</v>
      </c>
      <c r="D95" s="7">
        <v>4</v>
      </c>
      <c r="E95" s="21">
        <v>4</v>
      </c>
      <c r="F95" s="7"/>
      <c r="G95" s="21"/>
      <c r="H95" s="7"/>
      <c r="I95" s="21"/>
      <c r="J95" s="7"/>
      <c r="K95" s="21"/>
      <c r="L95" s="21"/>
      <c r="M95" s="21"/>
    </row>
    <row r="96" spans="1:13" ht="15.75">
      <c r="A96" s="14" t="s">
        <v>84</v>
      </c>
      <c r="B96" s="32">
        <f t="shared" si="8"/>
        <v>36</v>
      </c>
      <c r="C96" s="32">
        <f t="shared" si="9"/>
        <v>36</v>
      </c>
      <c r="D96" s="7">
        <v>21</v>
      </c>
      <c r="E96" s="21">
        <v>21</v>
      </c>
      <c r="F96" s="7">
        <v>10</v>
      </c>
      <c r="G96" s="21">
        <v>10</v>
      </c>
      <c r="H96" s="7">
        <v>5</v>
      </c>
      <c r="I96" s="21">
        <v>5</v>
      </c>
      <c r="J96" s="7"/>
      <c r="K96" s="21"/>
      <c r="L96" s="21"/>
      <c r="M96" s="21"/>
    </row>
    <row r="97" spans="1:13" ht="15.75">
      <c r="A97" s="14" t="s">
        <v>85</v>
      </c>
      <c r="B97" s="32">
        <f t="shared" si="8"/>
        <v>37</v>
      </c>
      <c r="C97" s="32">
        <f t="shared" si="9"/>
        <v>37</v>
      </c>
      <c r="D97" s="7">
        <v>20</v>
      </c>
      <c r="E97" s="21">
        <v>20</v>
      </c>
      <c r="F97" s="7">
        <v>13</v>
      </c>
      <c r="G97" s="21">
        <v>13</v>
      </c>
      <c r="H97" s="7">
        <v>4</v>
      </c>
      <c r="I97" s="21">
        <v>4</v>
      </c>
      <c r="J97" s="7"/>
      <c r="K97" s="21"/>
      <c r="L97" s="21"/>
      <c r="M97" s="21"/>
    </row>
    <row r="98" spans="1:13" ht="15.75">
      <c r="A98" s="14" t="s">
        <v>86</v>
      </c>
      <c r="B98" s="32">
        <f t="shared" si="8"/>
        <v>106</v>
      </c>
      <c r="C98" s="32">
        <f t="shared" si="9"/>
        <v>106</v>
      </c>
      <c r="D98" s="7">
        <v>68</v>
      </c>
      <c r="E98" s="21">
        <v>68</v>
      </c>
      <c r="F98" s="7">
        <v>35</v>
      </c>
      <c r="G98" s="21">
        <v>35</v>
      </c>
      <c r="H98" s="7">
        <v>3</v>
      </c>
      <c r="I98" s="21">
        <v>3</v>
      </c>
      <c r="J98" s="7"/>
      <c r="K98" s="21"/>
      <c r="L98" s="21"/>
      <c r="M98" s="21"/>
    </row>
    <row r="99" spans="1:13" ht="15.75">
      <c r="A99" s="14" t="s">
        <v>87</v>
      </c>
      <c r="B99" s="32">
        <f t="shared" si="8"/>
        <v>66</v>
      </c>
      <c r="C99" s="32">
        <f t="shared" si="9"/>
        <v>66</v>
      </c>
      <c r="D99" s="7">
        <v>47</v>
      </c>
      <c r="E99" s="21">
        <v>47</v>
      </c>
      <c r="F99" s="7">
        <v>14</v>
      </c>
      <c r="G99" s="21">
        <v>14</v>
      </c>
      <c r="H99" s="7">
        <v>5</v>
      </c>
      <c r="I99" s="21">
        <v>5</v>
      </c>
      <c r="J99" s="7"/>
      <c r="K99" s="21"/>
      <c r="L99" s="21"/>
      <c r="M99" s="21"/>
    </row>
    <row r="100" spans="1:13" ht="15.75">
      <c r="A100" s="14" t="s">
        <v>88</v>
      </c>
      <c r="B100" s="32">
        <f t="shared" si="8"/>
        <v>0</v>
      </c>
      <c r="C100" s="32">
        <f t="shared" si="9"/>
        <v>0</v>
      </c>
      <c r="D100" s="7"/>
      <c r="E100" s="21"/>
      <c r="F100" s="7"/>
      <c r="G100" s="21"/>
      <c r="H100" s="7"/>
      <c r="I100" s="21"/>
      <c r="J100" s="7"/>
      <c r="K100" s="21"/>
      <c r="L100" s="21"/>
      <c r="M100" s="21"/>
    </row>
    <row r="101" spans="1:13" ht="15.75">
      <c r="A101" s="14" t="s">
        <v>89</v>
      </c>
      <c r="B101" s="32">
        <f t="shared" si="8"/>
        <v>9</v>
      </c>
      <c r="C101" s="32">
        <f t="shared" si="9"/>
        <v>9</v>
      </c>
      <c r="D101" s="7">
        <v>4</v>
      </c>
      <c r="E101" s="21">
        <v>4</v>
      </c>
      <c r="F101" s="7"/>
      <c r="G101" s="21"/>
      <c r="H101" s="7">
        <v>5</v>
      </c>
      <c r="I101" s="21">
        <v>5</v>
      </c>
      <c r="J101" s="7"/>
      <c r="K101" s="21"/>
      <c r="L101" s="21"/>
      <c r="M101" s="21"/>
    </row>
    <row r="102" spans="1:13" ht="15.75">
      <c r="A102" s="14" t="s">
        <v>90</v>
      </c>
      <c r="B102" s="32">
        <f t="shared" si="8"/>
        <v>29</v>
      </c>
      <c r="C102" s="32">
        <f t="shared" si="9"/>
        <v>29</v>
      </c>
      <c r="D102" s="7">
        <v>15</v>
      </c>
      <c r="E102" s="21">
        <v>15</v>
      </c>
      <c r="F102" s="7">
        <v>11</v>
      </c>
      <c r="G102" s="21">
        <v>11</v>
      </c>
      <c r="H102" s="7">
        <v>3</v>
      </c>
      <c r="I102" s="21">
        <v>3</v>
      </c>
      <c r="J102" s="7"/>
      <c r="K102" s="21"/>
      <c r="L102" s="21"/>
      <c r="M102" s="21"/>
    </row>
    <row r="103" spans="1:13" ht="15.75">
      <c r="A103" s="26" t="s">
        <v>91</v>
      </c>
      <c r="B103" s="32">
        <f t="shared" si="8"/>
        <v>511</v>
      </c>
      <c r="C103" s="32">
        <f t="shared" si="9"/>
        <v>527</v>
      </c>
      <c r="D103" s="27">
        <v>319</v>
      </c>
      <c r="E103" s="21">
        <v>332</v>
      </c>
      <c r="F103" s="27">
        <v>148</v>
      </c>
      <c r="G103" s="21">
        <v>151</v>
      </c>
      <c r="H103" s="27">
        <v>44</v>
      </c>
      <c r="I103" s="21">
        <v>44</v>
      </c>
      <c r="J103" s="27"/>
      <c r="K103" s="21"/>
      <c r="L103" s="21"/>
      <c r="M103" s="21"/>
    </row>
    <row r="107" spans="2:10" ht="18.75">
      <c r="B107" s="28"/>
      <c r="C107" s="29"/>
      <c r="D107" s="29"/>
      <c r="E107" s="29"/>
      <c r="F107" s="29"/>
      <c r="G107" s="29"/>
      <c r="H107" s="29"/>
      <c r="I107" s="29"/>
      <c r="J107" s="29"/>
    </row>
    <row r="108" spans="2:10" ht="18.75">
      <c r="B108" s="28"/>
      <c r="C108" s="29"/>
      <c r="D108" s="29"/>
      <c r="E108" s="29"/>
      <c r="F108" s="29"/>
      <c r="G108" s="29"/>
      <c r="H108" s="29"/>
      <c r="I108" s="29"/>
      <c r="J108" s="29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password="CE28" sqref="D53:M53" name="Диапазон8"/>
    <protectedRange password="CE28" sqref="D47:M47" name="Диапазон7"/>
    <protectedRange password="CE28" sqref="D40:M40" name="Диапазон6"/>
    <protectedRange password="CE28" sqref="D32:M32" name="Диапазон5"/>
    <protectedRange password="CE28" sqref="B82:C103" name="Диапазон4"/>
    <protectedRange password="CE28" sqref="B32:C80" name="Диапазон3"/>
    <protectedRange password="CE28" sqref="B11:C30" name="Диапазон2"/>
    <protectedRange password="CE28" sqref="B6:C9" name="Диапазон1"/>
  </protectedRanges>
  <mergeCells count="12">
    <mergeCell ref="A3:A4"/>
    <mergeCell ref="B3:C3"/>
    <mergeCell ref="D3:E3"/>
    <mergeCell ref="F3:G3"/>
    <mergeCell ref="H3:I3"/>
    <mergeCell ref="J3:K3"/>
    <mergeCell ref="B81:K81"/>
    <mergeCell ref="B5:M5"/>
    <mergeCell ref="B10:M10"/>
    <mergeCell ref="B31:K31"/>
    <mergeCell ref="L3:M3"/>
    <mergeCell ref="B2:K2"/>
  </mergeCells>
  <printOptions/>
  <pageMargins left="0.2755905511811024" right="0.15748031496062992" top="0.31496062992125984" bottom="0.2755905511811024" header="0.15748031496062992" footer="0.15748031496062992"/>
  <pageSetup horizontalDpi="600" verticalDpi="600" orientation="landscape" paperSize="9" scale="69" r:id="rId1"/>
  <headerFooter alignWithMargins="0">
    <oddHeader>&amp;RСтраница &amp;P из &amp;N</oddHeader>
  </headerFooter>
  <rowBreaks count="2" manualBreakCount="2">
    <brk id="39" max="12" man="1"/>
    <brk id="8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sheffel</dc:creator>
  <cp:keywords/>
  <dc:description/>
  <cp:lastModifiedBy>Пользователь Windows</cp:lastModifiedBy>
  <cp:lastPrinted>2018-07-02T02:02:12Z</cp:lastPrinted>
  <dcterms:created xsi:type="dcterms:W3CDTF">2014-07-08T01:36:28Z</dcterms:created>
  <dcterms:modified xsi:type="dcterms:W3CDTF">2022-07-25T00:01:41Z</dcterms:modified>
  <cp:category/>
  <cp:version/>
  <cp:contentType/>
  <cp:contentStatus/>
</cp:coreProperties>
</file>